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ahel\SPRÁVA KOMUNIKACÍ\ZAKÁZKY - OPRAVY MK\2025 opravy chodníků\"/>
    </mc:Choice>
  </mc:AlternateContent>
  <bookViews>
    <workbookView xWindow="0" yWindow="0" windowWidth="15780" windowHeight="111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40" i="1" l="1"/>
  <c r="E40" i="1"/>
  <c r="H40" i="1" s="1"/>
  <c r="G39" i="1"/>
  <c r="E39" i="1"/>
  <c r="H39" i="1" l="1"/>
  <c r="G37" i="1" l="1"/>
  <c r="E37" i="1"/>
  <c r="H37" i="1" l="1"/>
  <c r="E6" i="1"/>
  <c r="G6" i="1"/>
  <c r="H6" i="1" l="1"/>
  <c r="G23" i="1" l="1"/>
  <c r="E23" i="1"/>
  <c r="H23" i="1" l="1"/>
  <c r="E15" i="1" l="1"/>
  <c r="G15" i="1"/>
  <c r="H15" i="1" l="1"/>
  <c r="G21" i="1"/>
  <c r="E21" i="1"/>
  <c r="G20" i="1"/>
  <c r="E20" i="1"/>
  <c r="H20" i="1" l="1"/>
  <c r="H21" i="1"/>
  <c r="G26" i="1"/>
  <c r="H26" i="1" s="1"/>
  <c r="E45" i="1"/>
  <c r="G45" i="1"/>
  <c r="G35" i="1"/>
  <c r="E35" i="1"/>
  <c r="E42" i="1"/>
  <c r="G42" i="1"/>
  <c r="H45" i="1" l="1"/>
  <c r="H42" i="1"/>
  <c r="H35" i="1"/>
  <c r="G47" i="1" l="1"/>
  <c r="E47" i="1"/>
  <c r="H47" i="1" l="1"/>
  <c r="G18" i="1"/>
  <c r="E18" i="1"/>
  <c r="G43" i="1"/>
  <c r="E43" i="1"/>
  <c r="H18" i="1" l="1"/>
  <c r="H43" i="1"/>
  <c r="G33" i="1"/>
  <c r="E33" i="1"/>
  <c r="H33" i="1" l="1"/>
  <c r="G52" i="1"/>
  <c r="E52" i="1"/>
  <c r="H50" i="1"/>
  <c r="G49" i="1"/>
  <c r="E49" i="1"/>
  <c r="G30" i="1"/>
  <c r="E30" i="1"/>
  <c r="G29" i="1"/>
  <c r="E29" i="1"/>
  <c r="G25" i="1"/>
  <c r="E25" i="1"/>
  <c r="G17" i="1"/>
  <c r="E17" i="1"/>
  <c r="G13" i="1"/>
  <c r="E13" i="1"/>
  <c r="G12" i="1"/>
  <c r="E12" i="1"/>
  <c r="G10" i="1"/>
  <c r="E10" i="1"/>
  <c r="G8" i="1"/>
  <c r="E8" i="1"/>
  <c r="H52" i="1" l="1"/>
  <c r="H8" i="1"/>
  <c r="H10" i="1"/>
  <c r="H12" i="1"/>
  <c r="H13" i="1"/>
  <c r="H25" i="1"/>
  <c r="H29" i="1"/>
  <c r="H30" i="1"/>
  <c r="H49" i="1"/>
  <c r="H17" i="1"/>
  <c r="H53" i="1" l="1"/>
  <c r="H54" i="1" s="1"/>
</calcChain>
</file>

<file path=xl/sharedStrings.xml><?xml version="1.0" encoding="utf-8"?>
<sst xmlns="http://schemas.openxmlformats.org/spreadsheetml/2006/main" count="108" uniqueCount="68">
  <si>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</si>
  <si>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</si>
  <si>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</si>
  <si>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</si>
  <si>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</si>
  <si>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</si>
  <si>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</si>
  <si>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</si>
  <si>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</si>
  <si>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</si>
  <si>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</si>
  <si>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</si>
  <si>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</si>
  <si>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</si>
  <si>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</si>
  <si>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</si>
  <si>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HODINOVE ZUCTOVACI SAZBY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</si>
  <si>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</si>
  <si>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</si>
  <si>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</si>
  <si>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</si>
  <si>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</si>
  <si>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</si>
  <si>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</si>
  <si>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</si>
  <si>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</si>
  <si>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</si>
  <si>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</si>
  <si>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</si>
  <si>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</si>
  <si>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</si>
  <si>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</si>
  <si>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</si>
  <si>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VYTÝČENÍ TRATI</t>
  </si>
  <si>
    <t>km</t>
  </si>
  <si>
    <t xml:space="preserve"> Zemina, šíře 300mm,hloubka 200mm</t>
  </si>
  <si>
    <t xml:space="preserve"> Venkovní vedení nn v přehledném terénu</t>
  </si>
  <si>
    <t xml:space="preserve"> Zřízení kabelového lože v rýze š. do 35 cm z písku, lože tloušťky 20-30 cm</t>
  </si>
  <si>
    <t>SP připojovací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</si>
  <si>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</si>
  <si>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</si>
  <si>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</si>
  <si>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</si>
  <si>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</si>
  <si>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</si>
  <si>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</si>
  <si>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Cena celkem (Kč vč. DPH)</t>
  </si>
  <si>
    <t>PROSTUP BETONOVÝM ZÁKLADEM STOŽÁRU</t>
  </si>
  <si>
    <t>kmpl</t>
  </si>
  <si>
    <t>SR spojovací</t>
  </si>
  <si>
    <t>Bourání a následná oprava betonu základu stožáru, bet. prostý - zhotovení prostupu pro 2 ks chrániček prům. 60mm</t>
  </si>
  <si>
    <t>MONTÁŽNÍ PRÁCE</t>
  </si>
  <si>
    <t>Tvarování mont.dílu</t>
  </si>
  <si>
    <t>Ochrana zemniče proti korozi</t>
  </si>
  <si>
    <t>CYKY-J 4x10 mm2, pevně</t>
  </si>
  <si>
    <t xml:space="preserve"> 4x25 mm2</t>
  </si>
  <si>
    <t>OSVĚTLOVACÍ STOŽÁR BEZPATICOVÝ - dle Standardů veřejného osvětlení města Uherský Brod</t>
  </si>
  <si>
    <t>ZŘÍZENÍ KABELOVÉHO KRYTÍ</t>
  </si>
  <si>
    <t>Žlab kabelový betonový vč. krycí desky (délka x šířka x výška): 1000 x 112 x 105 mm</t>
  </si>
  <si>
    <t>ROZBOURÁNÍ BETONOVÉHO ZÁKLADU</t>
  </si>
  <si>
    <t>Bourání betonu - prostý beton odpovídající třídě C 16/20</t>
  </si>
  <si>
    <t>Napojení na stavající rozvody, zatažení stávajících kabelů do stávajících stožárů vč připojení (bezpaticová úprava)</t>
  </si>
  <si>
    <t>Veřejné osvětlení (VO) - chodník ul. Rybářská, Uherský Brod</t>
  </si>
  <si>
    <t>Zaměření a vytýčení skutečného stavu, vypracování dokumentace skutečného stavu, zanesení do JDTM-ZK (délka trasy cca 220 m v zastavěné oblasti)</t>
  </si>
  <si>
    <t>PRÁCE V CHODNÍKU</t>
  </si>
  <si>
    <t>Rozebrání chodníkové dlažby - zámková dlažba betonová výšky 60 mm uložená na drceném kamenivu vč. odstrnění podkladové vrstvy 0,35 m</t>
  </si>
  <si>
    <t>m2</t>
  </si>
  <si>
    <t>Zadláždění chodníkové dlažby - zámková dlažba betonová výšky 60 mm uložená na drceném kamenivu vč. zhotovení podkladové vrstvy z kameniva výšky 0,35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</si>
</sst>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left" wrapText="1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left" wrapText="1"/>
    </xf>
    <xf numFmtId="4" fontId="1" fillId="0" borderId="1" xfId="0" applyNumberFormat="1" applyFont="1" applyFill="1" applyBorder="1" applyAlignment="1" applyProtection="1">
      <alignment horizontal="right" wrapText="1"/>
    </xf>
    <xf numFmtId="4" fontId="1" fillId="0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 applyProtection="1">
      <alignment horizontal="right" wrapText="1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zoomScale="85" zoomScaleSheetLayoutView="85" workbookViewId="0">
      <selection activeCell="E59" sqref="E59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62</v>
      </c>
      <c r="B1" s="15"/>
      <c r="C1" s="15"/>
      <c r="D1" s="15"/>
      <c r="E1" s="15"/>
      <c r="F1" s="15"/>
      <c r="G1" s="15"/>
      <c r="H1" s="15"/>
    </row>
    <row r="3" spans="1:8" ht="30.75" customHeight="1" x14ac:dyDescent="0.25">
      <c r="A3" s="3" t="s">
        <v>0</v>
      </c>
      <c r="B3" s="3" t="s">
        <v>1</v>
      </c>
      <c r="C3" s="4" t="s">
        <v>2</v>
      </c>
      <c r="D3" s="4" t="s">
        <v>41</v>
      </c>
      <c r="E3" s="4" t="s">
        <v>42</v>
      </c>
      <c r="F3" s="4" t="s">
        <v>43</v>
      </c>
      <c r="G3" s="4" t="s">
        <v>44</v>
      </c>
      <c r="H3" s="4" t="s">
        <v>40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54</v>
      </c>
      <c r="B6" s="2" t="s">
        <v>6</v>
      </c>
      <c r="C6" s="8">
        <v>266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55</v>
      </c>
      <c r="B8" s="2" t="s">
        <v>8</v>
      </c>
      <c r="C8" s="8">
        <v>16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244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11</v>
      </c>
      <c r="B11" s="1" t="s">
        <v>4</v>
      </c>
      <c r="C11" s="7"/>
      <c r="D11" s="7"/>
      <c r="E11" s="7"/>
      <c r="F11" s="7"/>
      <c r="G11" s="7"/>
      <c r="H11" s="7"/>
    </row>
    <row r="12" spans="1:8" x14ac:dyDescent="0.25">
      <c r="A12" s="2" t="s">
        <v>12</v>
      </c>
      <c r="B12" s="2" t="s">
        <v>6</v>
      </c>
      <c r="C12" s="8">
        <v>220</v>
      </c>
      <c r="D12" s="27"/>
      <c r="E12" s="10">
        <f t="shared" ref="E12:E15" si="9">C12*D12</f>
        <v>0</v>
      </c>
      <c r="F12" s="27"/>
      <c r="G12" s="10">
        <f t="shared" ref="G12:G15" si="10">C12*F12</f>
        <v>0</v>
      </c>
      <c r="H12" s="10">
        <f t="shared" ref="H12:H15" si="11">E12+G12</f>
        <v>0</v>
      </c>
    </row>
    <row r="13" spans="1:8" x14ac:dyDescent="0.25">
      <c r="A13" s="2" t="s">
        <v>13</v>
      </c>
      <c r="B13" s="2" t="s">
        <v>6</v>
      </c>
      <c r="C13" s="8">
        <v>16</v>
      </c>
      <c r="D13" s="27"/>
      <c r="E13" s="10">
        <f t="shared" si="9"/>
        <v>0</v>
      </c>
      <c r="F13" s="27"/>
      <c r="G13" s="10">
        <f t="shared" si="10"/>
        <v>0</v>
      </c>
      <c r="H13" s="10">
        <f t="shared" si="11"/>
        <v>0</v>
      </c>
    </row>
    <row r="14" spans="1:8" ht="29.25" customHeight="1" x14ac:dyDescent="0.25">
      <c r="A14" s="1" t="s">
        <v>56</v>
      </c>
      <c r="B14" s="28" t="s">
        <v>4</v>
      </c>
      <c r="C14" s="29"/>
      <c r="D14" s="17"/>
      <c r="E14" s="17"/>
      <c r="F14" s="17"/>
      <c r="G14" s="17"/>
      <c r="H14" s="17"/>
    </row>
    <row r="15" spans="1:8" x14ac:dyDescent="0.25">
      <c r="A15" s="2" t="s">
        <v>14</v>
      </c>
      <c r="B15" s="2" t="s">
        <v>8</v>
      </c>
      <c r="C15" s="8">
        <v>8</v>
      </c>
      <c r="D15" s="9"/>
      <c r="E15" s="10">
        <f t="shared" si="9"/>
        <v>0</v>
      </c>
      <c r="F15" s="9"/>
      <c r="G15" s="10">
        <f t="shared" si="10"/>
        <v>0</v>
      </c>
      <c r="H15" s="10">
        <f t="shared" si="11"/>
        <v>0</v>
      </c>
    </row>
    <row r="16" spans="1:8" x14ac:dyDescent="0.25">
      <c r="A16" s="1" t="s">
        <v>15</v>
      </c>
      <c r="B16" s="1" t="s">
        <v>4</v>
      </c>
      <c r="C16" s="7"/>
      <c r="D16" s="7"/>
      <c r="E16" s="7"/>
      <c r="F16" s="7"/>
      <c r="G16" s="7"/>
      <c r="H16" s="7"/>
    </row>
    <row r="17" spans="1:8" x14ac:dyDescent="0.25">
      <c r="A17" s="2" t="s">
        <v>49</v>
      </c>
      <c r="B17" s="2" t="s">
        <v>8</v>
      </c>
      <c r="C17" s="8">
        <v>12</v>
      </c>
      <c r="D17" s="9"/>
      <c r="E17" s="10">
        <f t="shared" ref="E17:E18" si="12">C17*D17</f>
        <v>0</v>
      </c>
      <c r="F17" s="9"/>
      <c r="G17" s="10">
        <f t="shared" ref="G17:G18" si="13">C17*F17</f>
        <v>0</v>
      </c>
      <c r="H17" s="10">
        <f t="shared" ref="H17:H18" si="14">E17+G17</f>
        <v>0</v>
      </c>
    </row>
    <row r="18" spans="1:8" x14ac:dyDescent="0.25">
      <c r="A18" s="2" t="s">
        <v>38</v>
      </c>
      <c r="B18" s="18" t="s">
        <v>8</v>
      </c>
      <c r="C18" s="19">
        <v>8</v>
      </c>
      <c r="D18" s="21"/>
      <c r="E18" s="20">
        <f t="shared" si="12"/>
        <v>0</v>
      </c>
      <c r="F18" s="21"/>
      <c r="G18" s="20">
        <f t="shared" si="13"/>
        <v>0</v>
      </c>
      <c r="H18" s="20">
        <f t="shared" si="14"/>
        <v>0</v>
      </c>
    </row>
    <row r="19" spans="1:8" x14ac:dyDescent="0.25">
      <c r="A19" s="1" t="s">
        <v>51</v>
      </c>
      <c r="B19" s="16" t="s">
        <v>4</v>
      </c>
      <c r="C19" s="17"/>
      <c r="D19" s="17"/>
      <c r="E19" s="17"/>
      <c r="F19" s="17"/>
      <c r="G19" s="17"/>
      <c r="H19" s="17"/>
    </row>
    <row r="20" spans="1:8" x14ac:dyDescent="0.25">
      <c r="A20" s="2" t="s">
        <v>52</v>
      </c>
      <c r="B20" s="18" t="s">
        <v>8</v>
      </c>
      <c r="C20" s="19">
        <v>8</v>
      </c>
      <c r="D20" s="20"/>
      <c r="E20" s="20">
        <f t="shared" ref="E20:E21" si="15">C20*D20</f>
        <v>0</v>
      </c>
      <c r="F20" s="21"/>
      <c r="G20" s="20">
        <f t="shared" ref="G20:G21" si="16">C20*F20</f>
        <v>0</v>
      </c>
      <c r="H20" s="20">
        <f t="shared" ref="H20:H21" si="17">E20+G20</f>
        <v>0</v>
      </c>
    </row>
    <row r="21" spans="1:8" x14ac:dyDescent="0.25">
      <c r="A21" s="2" t="s">
        <v>53</v>
      </c>
      <c r="B21" s="18" t="s">
        <v>8</v>
      </c>
      <c r="C21" s="19">
        <v>8</v>
      </c>
      <c r="D21" s="20"/>
      <c r="E21" s="20">
        <f t="shared" si="15"/>
        <v>0</v>
      </c>
      <c r="F21" s="21"/>
      <c r="G21" s="20">
        <f t="shared" si="16"/>
        <v>0</v>
      </c>
      <c r="H21" s="20">
        <f t="shared" si="17"/>
        <v>0</v>
      </c>
    </row>
    <row r="22" spans="1:8" x14ac:dyDescent="0.25">
      <c r="A22" s="1" t="s">
        <v>57</v>
      </c>
      <c r="B22" s="16" t="s">
        <v>4</v>
      </c>
      <c r="C22" s="17"/>
      <c r="D22" s="17"/>
      <c r="E22" s="17"/>
      <c r="F22" s="17"/>
      <c r="G22" s="17"/>
      <c r="H22" s="17"/>
    </row>
    <row r="23" spans="1:8" ht="30" customHeight="1" x14ac:dyDescent="0.25">
      <c r="A23" s="2" t="s">
        <v>58</v>
      </c>
      <c r="B23" s="18" t="s">
        <v>8</v>
      </c>
      <c r="C23" s="19">
        <v>30</v>
      </c>
      <c r="D23" s="21"/>
      <c r="E23" s="20">
        <f t="shared" ref="E23" si="18">C23*D23</f>
        <v>0</v>
      </c>
      <c r="F23" s="21"/>
      <c r="G23" s="20">
        <f t="shared" ref="G23" si="19">C23*F23</f>
        <v>0</v>
      </c>
      <c r="H23" s="20">
        <f t="shared" ref="H23" si="20">E23+G23</f>
        <v>0</v>
      </c>
    </row>
    <row r="24" spans="1:8" x14ac:dyDescent="0.25">
      <c r="A24" s="1" t="s">
        <v>16</v>
      </c>
      <c r="B24" s="1" t="s">
        <v>4</v>
      </c>
      <c r="C24" s="7"/>
      <c r="D24" s="7"/>
      <c r="E24" s="7"/>
      <c r="F24" s="7"/>
      <c r="G24" s="7"/>
      <c r="H24" s="7"/>
    </row>
    <row r="25" spans="1:8" ht="27.75" customHeight="1" x14ac:dyDescent="0.25">
      <c r="A25" s="23" t="s">
        <v>61</v>
      </c>
      <c r="B25" s="2" t="s">
        <v>17</v>
      </c>
      <c r="C25" s="8">
        <v>10</v>
      </c>
      <c r="D25" s="10"/>
      <c r="E25" s="10">
        <f t="shared" ref="E25" si="21">C25*D25</f>
        <v>0</v>
      </c>
      <c r="F25" s="9"/>
      <c r="G25" s="10">
        <f t="shared" ref="G25:G26" si="22">C25*F25</f>
        <v>0</v>
      </c>
      <c r="H25" s="10">
        <f t="shared" ref="H25:H30" si="23">E25+G25</f>
        <v>0</v>
      </c>
    </row>
    <row r="26" spans="1:8" ht="42" customHeight="1" x14ac:dyDescent="0.25">
      <c r="A26" s="2" t="s">
        <v>63</v>
      </c>
      <c r="B26" s="2" t="s">
        <v>48</v>
      </c>
      <c r="C26" s="8">
        <v>1</v>
      </c>
      <c r="D26" s="10"/>
      <c r="E26" s="10">
        <v>0</v>
      </c>
      <c r="F26" s="9"/>
      <c r="G26" s="10">
        <f t="shared" si="22"/>
        <v>0</v>
      </c>
      <c r="H26" s="10">
        <f t="shared" si="23"/>
        <v>0</v>
      </c>
    </row>
    <row r="27" spans="1:8" x14ac:dyDescent="0.25">
      <c r="A27" s="1" t="s">
        <v>18</v>
      </c>
      <c r="B27" s="1" t="s">
        <v>4</v>
      </c>
      <c r="C27" s="7"/>
      <c r="D27" s="7"/>
      <c r="E27" s="11"/>
      <c r="F27" s="11"/>
      <c r="G27" s="11"/>
      <c r="H27" s="11"/>
    </row>
    <row r="28" spans="1:8" x14ac:dyDescent="0.25">
      <c r="A28" s="1" t="s">
        <v>19</v>
      </c>
      <c r="B28" s="1" t="s">
        <v>4</v>
      </c>
      <c r="C28" s="7"/>
      <c r="D28" s="7"/>
      <c r="E28" s="11"/>
      <c r="F28" s="11"/>
      <c r="G28" s="11"/>
      <c r="H28" s="11"/>
    </row>
    <row r="29" spans="1:8" x14ac:dyDescent="0.25">
      <c r="A29" s="2" t="s">
        <v>20</v>
      </c>
      <c r="B29" s="2" t="s">
        <v>17</v>
      </c>
      <c r="C29" s="8">
        <v>8</v>
      </c>
      <c r="D29" s="10"/>
      <c r="E29" s="10">
        <f t="shared" ref="E29:E30" si="24">C29*D29</f>
        <v>0</v>
      </c>
      <c r="F29" s="21"/>
      <c r="G29" s="10">
        <f t="shared" ref="G29:G30" si="25">C29*F29</f>
        <v>0</v>
      </c>
      <c r="H29" s="10">
        <f t="shared" si="23"/>
        <v>0</v>
      </c>
    </row>
    <row r="30" spans="1:8" x14ac:dyDescent="0.25">
      <c r="A30" s="2" t="s">
        <v>21</v>
      </c>
      <c r="B30" s="2" t="s">
        <v>17</v>
      </c>
      <c r="C30" s="8">
        <v>4</v>
      </c>
      <c r="D30" s="10"/>
      <c r="E30" s="10">
        <f t="shared" si="24"/>
        <v>0</v>
      </c>
      <c r="F30" s="21"/>
      <c r="G30" s="10">
        <f t="shared" si="25"/>
        <v>0</v>
      </c>
      <c r="H30" s="10">
        <f t="shared" si="23"/>
        <v>0</v>
      </c>
    </row>
    <row r="31" spans="1:8" ht="16.5" x14ac:dyDescent="0.3">
      <c r="A31" s="5" t="s">
        <v>22</v>
      </c>
      <c r="B31" s="5" t="s">
        <v>4</v>
      </c>
      <c r="C31" s="6"/>
      <c r="D31" s="6"/>
      <c r="E31" s="6"/>
      <c r="F31" s="6"/>
      <c r="G31" s="6"/>
      <c r="H31" s="6"/>
    </row>
    <row r="32" spans="1:8" x14ac:dyDescent="0.25">
      <c r="A32" s="1" t="s">
        <v>33</v>
      </c>
      <c r="B32" s="16" t="s">
        <v>4</v>
      </c>
      <c r="C32" s="17"/>
      <c r="D32" s="17"/>
      <c r="E32" s="17"/>
      <c r="F32" s="17"/>
      <c r="G32" s="17"/>
      <c r="H32" s="17"/>
    </row>
    <row r="33" spans="1:9" x14ac:dyDescent="0.25">
      <c r="A33" s="2" t="s">
        <v>36</v>
      </c>
      <c r="B33" s="18" t="s">
        <v>34</v>
      </c>
      <c r="C33" s="19">
        <v>0.2</v>
      </c>
      <c r="D33" s="20"/>
      <c r="E33" s="20">
        <f>C33*D33</f>
        <v>0</v>
      </c>
      <c r="F33" s="21"/>
      <c r="G33" s="20">
        <f t="shared" ref="G33" si="26">C33*F33</f>
        <v>0</v>
      </c>
      <c r="H33" s="20">
        <f t="shared" ref="H33" si="27">E33+G33</f>
        <v>0</v>
      </c>
    </row>
    <row r="34" spans="1:9" x14ac:dyDescent="0.25">
      <c r="A34" s="1" t="s">
        <v>47</v>
      </c>
      <c r="B34" s="1"/>
      <c r="C34" s="1"/>
      <c r="D34" s="1"/>
      <c r="E34" s="1"/>
      <c r="F34" s="1"/>
      <c r="G34" s="1"/>
      <c r="H34" s="1"/>
    </row>
    <row r="35" spans="1:9" ht="31.5" customHeight="1" x14ac:dyDescent="0.25">
      <c r="A35" s="23" t="s">
        <v>50</v>
      </c>
      <c r="B35" s="24" t="s">
        <v>8</v>
      </c>
      <c r="C35" s="25">
        <v>8</v>
      </c>
      <c r="D35" s="26"/>
      <c r="E35" s="26">
        <f>C35*D35</f>
        <v>0</v>
      </c>
      <c r="F35" s="21"/>
      <c r="G35" s="26">
        <f t="shared" ref="G35" si="28">C35*F35</f>
        <v>0</v>
      </c>
      <c r="H35" s="26">
        <f t="shared" ref="H35" si="29">E35+G35</f>
        <v>0</v>
      </c>
    </row>
    <row r="36" spans="1:9" x14ac:dyDescent="0.25">
      <c r="A36" s="30" t="s">
        <v>59</v>
      </c>
      <c r="B36" s="30"/>
      <c r="C36" s="30"/>
      <c r="D36" s="31"/>
      <c r="E36" s="30"/>
      <c r="F36" s="31"/>
      <c r="G36" s="30"/>
      <c r="H36" s="30"/>
    </row>
    <row r="37" spans="1:9" x14ac:dyDescent="0.25">
      <c r="A37" s="32" t="s">
        <v>60</v>
      </c>
      <c r="B37" s="32" t="s">
        <v>25</v>
      </c>
      <c r="C37" s="33">
        <v>1.5</v>
      </c>
      <c r="D37" s="34"/>
      <c r="E37" s="33">
        <f>C37*D37</f>
        <v>0</v>
      </c>
      <c r="F37" s="35"/>
      <c r="G37" s="33">
        <f t="shared" ref="G37" si="30">C37*F37</f>
        <v>0</v>
      </c>
      <c r="H37" s="33">
        <f t="shared" ref="H37" si="31">E37+G37</f>
        <v>0</v>
      </c>
    </row>
    <row r="38" spans="1:9" x14ac:dyDescent="0.25">
      <c r="A38" s="1" t="s">
        <v>64</v>
      </c>
      <c r="B38" s="28"/>
      <c r="C38" s="29"/>
      <c r="D38" s="36"/>
      <c r="E38" s="17"/>
      <c r="F38" s="36"/>
      <c r="G38" s="17"/>
      <c r="H38" s="17"/>
      <c r="I38" s="37"/>
    </row>
    <row r="39" spans="1:9" ht="38.25" customHeight="1" x14ac:dyDescent="0.25">
      <c r="A39" s="2" t="s">
        <v>65</v>
      </c>
      <c r="B39" s="38" t="s">
        <v>66</v>
      </c>
      <c r="C39" s="39">
        <v>4</v>
      </c>
      <c r="D39" s="19"/>
      <c r="E39" s="20">
        <f>C39*D39</f>
        <v>0</v>
      </c>
      <c r="F39" s="27"/>
      <c r="G39" s="20">
        <f t="shared" ref="G39:G40" si="32">C39*F39</f>
        <v>0</v>
      </c>
      <c r="H39" s="20">
        <f t="shared" ref="H39:H40" si="33">E39+G39</f>
        <v>0</v>
      </c>
      <c r="I39" s="37"/>
    </row>
    <row r="40" spans="1:9" ht="42.75" customHeight="1" x14ac:dyDescent="0.25">
      <c r="A40" s="2" t="s">
        <v>67</v>
      </c>
      <c r="B40" s="38" t="s">
        <v>66</v>
      </c>
      <c r="C40" s="39">
        <v>4</v>
      </c>
      <c r="D40" s="19"/>
      <c r="E40" s="20">
        <f>C40*D40</f>
        <v>0</v>
      </c>
      <c r="F40" s="27"/>
      <c r="G40" s="20">
        <f t="shared" si="32"/>
        <v>0</v>
      </c>
      <c r="H40" s="20">
        <f t="shared" si="33"/>
        <v>0</v>
      </c>
      <c r="I40" s="37"/>
    </row>
    <row r="41" spans="1:9" x14ac:dyDescent="0.25">
      <c r="A41" s="1" t="s">
        <v>23</v>
      </c>
      <c r="B41" s="1" t="s">
        <v>4</v>
      </c>
      <c r="C41" s="7"/>
      <c r="D41" s="7"/>
      <c r="E41" s="7"/>
      <c r="F41" s="7"/>
      <c r="G41" s="7"/>
      <c r="H41" s="7"/>
    </row>
    <row r="42" spans="1:9" x14ac:dyDescent="0.25">
      <c r="A42" s="2" t="s">
        <v>35</v>
      </c>
      <c r="B42" s="2" t="s">
        <v>6</v>
      </c>
      <c r="C42" s="8">
        <v>210</v>
      </c>
      <c r="D42" s="10"/>
      <c r="E42" s="10">
        <f>C42*D42</f>
        <v>0</v>
      </c>
      <c r="F42" s="9"/>
      <c r="G42" s="10">
        <f t="shared" ref="G42:G43" si="34">C42*F42</f>
        <v>0</v>
      </c>
      <c r="H42" s="10">
        <f t="shared" ref="H42:H43" si="35">E42+G42</f>
        <v>0</v>
      </c>
    </row>
    <row r="43" spans="1:9" x14ac:dyDescent="0.25">
      <c r="A43" s="2" t="s">
        <v>24</v>
      </c>
      <c r="B43" s="2" t="s">
        <v>6</v>
      </c>
      <c r="C43" s="8">
        <v>10</v>
      </c>
      <c r="D43" s="10"/>
      <c r="E43" s="10">
        <f>C43*D43</f>
        <v>0</v>
      </c>
      <c r="F43" s="9"/>
      <c r="G43" s="10">
        <f t="shared" si="34"/>
        <v>0</v>
      </c>
      <c r="H43" s="10">
        <f t="shared" si="35"/>
        <v>0</v>
      </c>
    </row>
    <row r="44" spans="1:9" x14ac:dyDescent="0.25">
      <c r="A44" s="1" t="s">
        <v>26</v>
      </c>
      <c r="B44" s="1" t="s">
        <v>4</v>
      </c>
      <c r="C44" s="7"/>
      <c r="D44" s="7"/>
      <c r="E44" s="7"/>
      <c r="F44" s="7"/>
      <c r="G44" s="7"/>
      <c r="H44" s="7"/>
    </row>
    <row r="45" spans="1:9" ht="24.75" x14ac:dyDescent="0.25">
      <c r="A45" s="2" t="s">
        <v>37</v>
      </c>
      <c r="B45" s="2" t="s">
        <v>6</v>
      </c>
      <c r="C45" s="8">
        <v>220</v>
      </c>
      <c r="D45" s="9"/>
      <c r="E45" s="10">
        <f>C45*D45</f>
        <v>0</v>
      </c>
      <c r="F45" s="9"/>
      <c r="G45" s="10">
        <f t="shared" ref="G45" si="36">C45*F45</f>
        <v>0</v>
      </c>
      <c r="H45" s="10">
        <f t="shared" ref="H45" si="37">E45+G45</f>
        <v>0</v>
      </c>
    </row>
    <row r="46" spans="1:9" x14ac:dyDescent="0.25">
      <c r="A46" s="1" t="s">
        <v>45</v>
      </c>
      <c r="B46" s="16" t="s">
        <v>4</v>
      </c>
      <c r="C46" s="17"/>
      <c r="D46" s="17"/>
      <c r="E46" s="17"/>
      <c r="F46" s="17"/>
      <c r="G46" s="17"/>
      <c r="H46" s="17"/>
    </row>
    <row r="47" spans="1:9" x14ac:dyDescent="0.25">
      <c r="A47" s="23" t="s">
        <v>24</v>
      </c>
      <c r="B47" s="18" t="s">
        <v>6</v>
      </c>
      <c r="C47" s="19">
        <v>220</v>
      </c>
      <c r="D47" s="20"/>
      <c r="E47" s="20">
        <f>C47*D47</f>
        <v>0</v>
      </c>
      <c r="F47" s="21"/>
      <c r="G47" s="20">
        <f t="shared" ref="G47" si="38">C47*F47</f>
        <v>0</v>
      </c>
      <c r="H47" s="20">
        <f t="shared" ref="H47" si="39">E47+G47</f>
        <v>0</v>
      </c>
    </row>
    <row r="48" spans="1:9" x14ac:dyDescent="0.25">
      <c r="A48" s="1" t="s">
        <v>27</v>
      </c>
      <c r="B48" s="1" t="s">
        <v>4</v>
      </c>
      <c r="C48" s="7"/>
      <c r="D48" s="7"/>
      <c r="E48" s="7"/>
      <c r="F48" s="7"/>
      <c r="G48" s="7"/>
      <c r="H48" s="7"/>
    </row>
    <row r="49" spans="1:8" x14ac:dyDescent="0.25">
      <c r="A49" s="2" t="s">
        <v>28</v>
      </c>
      <c r="B49" s="2" t="s">
        <v>6</v>
      </c>
      <c r="C49" s="8">
        <v>227</v>
      </c>
      <c r="D49" s="9"/>
      <c r="E49" s="10">
        <f>C49*D49</f>
        <v>0</v>
      </c>
      <c r="F49" s="9"/>
      <c r="G49" s="10">
        <f t="shared" ref="G49" si="40">C49*F49</f>
        <v>0</v>
      </c>
      <c r="H49" s="10">
        <f t="shared" ref="H49" si="41">E49+G49</f>
        <v>0</v>
      </c>
    </row>
    <row r="50" spans="1:8" x14ac:dyDescent="0.25">
      <c r="A50" s="22" t="s">
        <v>29</v>
      </c>
      <c r="B50" s="2" t="s">
        <v>30</v>
      </c>
      <c r="C50" s="8"/>
      <c r="D50" s="8"/>
      <c r="E50" s="9"/>
      <c r="F50" s="10"/>
      <c r="G50" s="10"/>
      <c r="H50" s="10">
        <f>E50</f>
        <v>0</v>
      </c>
    </row>
    <row r="51" spans="1:8" x14ac:dyDescent="0.25">
      <c r="A51" s="1" t="s">
        <v>31</v>
      </c>
      <c r="B51" s="1" t="s">
        <v>4</v>
      </c>
      <c r="C51" s="7"/>
      <c r="D51" s="7"/>
      <c r="E51" s="7"/>
      <c r="F51" s="7"/>
      <c r="G51" s="7"/>
      <c r="H51" s="7"/>
    </row>
    <row r="52" spans="1:8" x14ac:dyDescent="0.25">
      <c r="A52" s="2" t="s">
        <v>32</v>
      </c>
      <c r="B52" s="2" t="s">
        <v>25</v>
      </c>
      <c r="C52" s="8">
        <v>1.5</v>
      </c>
      <c r="D52" s="10"/>
      <c r="E52" s="10">
        <f>C52*D52</f>
        <v>0</v>
      </c>
      <c r="F52" s="9"/>
      <c r="G52" s="10">
        <f t="shared" ref="G52" si="42">C52*F52</f>
        <v>0</v>
      </c>
      <c r="H52" s="10">
        <f t="shared" ref="H52" si="43">E52+G52</f>
        <v>0</v>
      </c>
    </row>
    <row r="53" spans="1:8" ht="16.5" x14ac:dyDescent="0.3">
      <c r="A53" s="12" t="s">
        <v>39</v>
      </c>
      <c r="B53" s="12" t="s">
        <v>4</v>
      </c>
      <c r="C53" s="12"/>
      <c r="D53" s="12"/>
      <c r="E53" s="12"/>
      <c r="F53" s="12"/>
      <c r="G53" s="12"/>
      <c r="H53" s="13">
        <f>SUM(H5:H52)</f>
        <v>0</v>
      </c>
    </row>
    <row r="54" spans="1:8" ht="16.5" x14ac:dyDescent="0.3">
      <c r="A54" s="12" t="s">
        <v>46</v>
      </c>
      <c r="B54" s="12" t="s">
        <v>4</v>
      </c>
      <c r="C54" s="12"/>
      <c r="D54" s="12"/>
      <c r="E54" s="12"/>
      <c r="F54" s="12"/>
      <c r="G54" s="12"/>
      <c r="H54" s="13">
        <f>H53*1.21</f>
        <v>0</v>
      </c>
    </row>
  </sheetData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TSUB - Cahel Leoš, Mgr.</cp:lastModifiedBy>
  <cp:lastPrinted>2025-08-14T14:43:22Z</cp:lastPrinted>
  <dcterms:created xsi:type="dcterms:W3CDTF">2018-06-29T05:49:47Z</dcterms:created>
  <dcterms:modified xsi:type="dcterms:W3CDTF">2025-08-15T11:48:04Z</dcterms:modified>
</cp:coreProperties>
</file>